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huds\Documents\CPLA\FINANCIAL REPORTS\2022\"/>
    </mc:Choice>
  </mc:AlternateContent>
  <xr:revisionPtr revIDLastSave="0" documentId="8_{504E9BBC-30CF-4CB7-BE50-4B56026F6606}" xr6:coauthVersionLast="47" xr6:coauthVersionMax="47" xr10:uidLastSave="{00000000-0000-0000-0000-000000000000}"/>
  <bookViews>
    <workbookView xWindow="1560" yWindow="1560" windowWidth="13050" windowHeight="13110" xr2:uid="{00000000-000D-0000-FFFF-FFFF00000000}"/>
  </bookViews>
  <sheets>
    <sheet name="I &amp; E" sheetId="1" r:id="rId1"/>
    <sheet name="Sheet1" sheetId="2" r:id="rId2"/>
  </sheets>
  <definedNames>
    <definedName name="_xlnm._FilterDatabase" localSheetId="0" hidden="1">'I &amp; E'!$B$26:$D$44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  <c r="D22" i="1"/>
  <c r="D24" i="1"/>
  <c r="D14" i="1"/>
  <c r="D32" i="1"/>
  <c r="D21" i="1"/>
  <c r="D41" i="1"/>
  <c r="D18" i="1" l="1"/>
  <c r="D16" i="1" l="1"/>
  <c r="D39" i="1" l="1"/>
  <c r="D44" i="1" l="1"/>
  <c r="D46" i="1" s="1"/>
  <c r="D34" i="1"/>
</calcChain>
</file>

<file path=xl/sharedStrings.xml><?xml version="1.0" encoding="utf-8"?>
<sst xmlns="http://schemas.openxmlformats.org/spreadsheetml/2006/main" count="49" uniqueCount="35">
  <si>
    <r>
      <t xml:space="preserve">  </t>
    </r>
    <r>
      <rPr>
        <b/>
        <sz val="12"/>
        <color indexed="8"/>
        <rFont val="Calibri"/>
        <family val="2"/>
      </rPr>
      <t xml:space="preserve">     Total Income</t>
    </r>
  </si>
  <si>
    <t xml:space="preserve">       Utilities</t>
  </si>
  <si>
    <t xml:space="preserve">         Tahoe City PUD Water/Sewer</t>
  </si>
  <si>
    <t xml:space="preserve">         Southwest Gas</t>
  </si>
  <si>
    <t xml:space="preserve">         California Pacific Electric</t>
  </si>
  <si>
    <t xml:space="preserve">       Total Utilities</t>
  </si>
  <si>
    <t xml:space="preserve"> </t>
  </si>
  <si>
    <t xml:space="preserve">       Taxes</t>
  </si>
  <si>
    <t xml:space="preserve">          Property Tax</t>
  </si>
  <si>
    <t xml:space="preserve">        Total taxes</t>
  </si>
  <si>
    <t xml:space="preserve">     Total Expenses</t>
  </si>
  <si>
    <t>Net Income/(Loss)</t>
  </si>
  <si>
    <t>Expenses</t>
  </si>
  <si>
    <t>Income</t>
  </si>
  <si>
    <t xml:space="preserve">         Reservations for Lodging</t>
  </si>
  <si>
    <t xml:space="preserve">          </t>
  </si>
  <si>
    <t xml:space="preserve">        Total Misc. Expenses</t>
  </si>
  <si>
    <t xml:space="preserve">         Trash/garbage Disposal</t>
  </si>
  <si>
    <t xml:space="preserve">       Misc. Expenses </t>
  </si>
  <si>
    <t xml:space="preserve">        Insurance</t>
  </si>
  <si>
    <t xml:space="preserve">    </t>
  </si>
  <si>
    <t xml:space="preserve">       Snow Plow service</t>
  </si>
  <si>
    <t xml:space="preserve">         Charter Internet &amp; router</t>
  </si>
  <si>
    <r>
      <t xml:space="preserve">     </t>
    </r>
    <r>
      <rPr>
        <b/>
        <sz val="12"/>
        <color indexed="8"/>
        <rFont val="Calibri"/>
        <family val="2"/>
      </rPr>
      <t xml:space="preserve">   Supplies</t>
    </r>
  </si>
  <si>
    <t xml:space="preserve">         Stripe</t>
  </si>
  <si>
    <t xml:space="preserve">        Reserves</t>
  </si>
  <si>
    <t xml:space="preserve">         Dues   2022</t>
  </si>
  <si>
    <t xml:space="preserve">       Website, Software &amp; Hosting</t>
  </si>
  <si>
    <t xml:space="preserve">         Dues Prepaid 2023</t>
  </si>
  <si>
    <t xml:space="preserve">         Reservations Prepaid/Min Use Fee</t>
  </si>
  <si>
    <t xml:space="preserve">         Maintenance-LightFixture/Extinguishers, etc.</t>
  </si>
  <si>
    <t xml:space="preserve">   </t>
  </si>
  <si>
    <t xml:space="preserve">         Sale of share</t>
  </si>
  <si>
    <t xml:space="preserve">        Legal Fees</t>
  </si>
  <si>
    <t xml:space="preserve">         Bond interest earned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</si>
</sst>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2"/>
      <color indexed="8"/>
      <name val="Calibri"/>
      <family val="2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u/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4"/>
      <color theme="1"/>
      <name val="Calibri"/>
      <family val="2"/>
      <scheme val="minor"/>
    </font>
    <font>
      <b/>
      <u val="singleAccounting"/>
      <sz val="14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8" fillId="0" borderId="0"/>
    <xf numFmtId="43" fontId="8" fillId="0" borderId="0" applyFont="0" applyFill="0" applyBorder="0" applyAlignment="0" applyProtection="0"/>
  </cellStyleXfs>
  <cellXfs count="14">
    <xf numFmtId="0" fontId="0" fillId="0" borderId="0" xfId="0"/>
    <xf numFmtId="0" fontId="8" fillId="0" borderId="0" xfId="1"/>
    <xf numFmtId="0" fontId="2" fillId="0" borderId="0" xfId="1" applyFont="1"/>
    <xf numFmtId="41" fontId="4" fillId="0" borderId="0" xfId="1" applyNumberFormat="1" applyFont="1"/>
    <xf numFmtId="0" fontId="1" fillId="0" borderId="0" xfId="1" applyFont="1"/>
    <xf numFmtId="0" fontId="6" fillId="0" borderId="0" xfId="1" applyFont="1"/>
    <xf numFmtId="0" fontId="5" fillId="0" borderId="0" xfId="1" applyFont="1"/>
    <xf numFmtId="43" fontId="3" fillId="0" borderId="0" xfId="2" applyFont="1"/>
    <xf numFmtId="43" fontId="4" fillId="0" borderId="0" xfId="2" applyFont="1"/>
    <xf numFmtId="0" fontId="9" fillId="0" borderId="0" xfId="1" applyFont="1"/>
    <xf numFmtId="0" fontId="7" fillId="0" borderId="0" xfId="1" applyFont="1"/>
    <xf numFmtId="43" fontId="10" fillId="0" borderId="0" xfId="1" applyNumberFormat="1" applyFont="1"/>
    <xf numFmtId="43" fontId="11" fillId="0" borderId="0" xfId="2" applyFont="1"/>
    <xf numFmtId="0" fontId="0" fillId="0" borderId="0" xfId="1" applyFont="1"/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6"/>
  <sheetViews>
    <sheetView showRowColHeaders="0" tabSelected="1" showRuler="0" topLeftCell="A25" zoomScale="111" zoomScaleNormal="111" zoomScalePageLayoutView="136" workbookViewId="0">
      <selection activeCell="C15" sqref="C15"/>
    </sheetView>
  </sheetViews>
  <sheetFormatPr defaultColWidth="9.140625" defaultRowHeight="18.75" x14ac:dyDescent="0.3"/>
  <cols>
    <col min="1" max="1" width="9.140625" style="1"/>
    <col min="2" max="2" width="51.28515625" style="1" bestFit="1" customWidth="1"/>
    <col min="3" max="3" width="23.42578125" style="7" bestFit="1" customWidth="1"/>
    <col min="4" max="4" width="16" style="7" bestFit="1" customWidth="1"/>
    <col min="5" max="16384" width="9.140625" style="1"/>
  </cols>
  <sheetData>
    <row r="1" spans="1:4" s="6" customFormat="1" x14ac:dyDescent="0.3">
      <c r="A1" s="3"/>
      <c r="B1" s="2" t="s">
        <v>13</v>
      </c>
      <c r="C1" s="7"/>
      <c r="D1" s="7"/>
    </row>
    <row r="2" spans="1:4" s="6" customFormat="1" x14ac:dyDescent="0.3">
      <c r="A2" s="3"/>
      <c r="B2" s="2"/>
      <c r="C2" s="7"/>
      <c r="D2" s="7"/>
    </row>
    <row r="3" spans="1:4" s="6" customFormat="1" x14ac:dyDescent="0.3">
      <c r="A3" s="3"/>
      <c r="B3" s="9" t="s">
        <v>26</v>
      </c>
      <c r="C3" s="7">
        <v>10800</v>
      </c>
      <c r="D3" s="7"/>
    </row>
    <row r="4" spans="1:4" s="6" customFormat="1" x14ac:dyDescent="0.3">
      <c r="A4" s="3"/>
      <c r="B4" s="9" t="s">
        <v>28</v>
      </c>
      <c r="C4" s="7">
        <v>537.5</v>
      </c>
      <c r="D4" s="7"/>
    </row>
    <row r="5" spans="1:4" x14ac:dyDescent="0.3">
      <c r="A5" s="1" t="s">
        <v>6</v>
      </c>
      <c r="B5" s="9" t="s">
        <v>14</v>
      </c>
      <c r="C5" s="7">
        <v>6675.61</v>
      </c>
    </row>
    <row r="6" spans="1:4" x14ac:dyDescent="0.3">
      <c r="B6" s="9" t="s">
        <v>29</v>
      </c>
      <c r="C6" s="7">
        <v>3601.88</v>
      </c>
    </row>
    <row r="7" spans="1:4" x14ac:dyDescent="0.3">
      <c r="B7" s="9" t="s">
        <v>32</v>
      </c>
      <c r="C7" s="7">
        <v>500</v>
      </c>
    </row>
    <row r="8" spans="1:4" x14ac:dyDescent="0.3">
      <c r="B8" s="9" t="s">
        <v>34</v>
      </c>
      <c r="C8" s="7">
        <v>307.2</v>
      </c>
    </row>
    <row r="9" spans="1:4" s="5" customFormat="1" x14ac:dyDescent="0.3">
      <c r="A9" s="4"/>
      <c r="B9" s="2" t="s">
        <v>0</v>
      </c>
      <c r="C9" s="8"/>
      <c r="D9" s="8">
        <f>SUM(C3:C8)</f>
        <v>22422.190000000002</v>
      </c>
    </row>
    <row r="10" spans="1:4" x14ac:dyDescent="0.3">
      <c r="B10" s="2"/>
    </row>
    <row r="11" spans="1:4" x14ac:dyDescent="0.3">
      <c r="B11" s="2" t="s">
        <v>12</v>
      </c>
    </row>
    <row r="12" spans="1:4" x14ac:dyDescent="0.3">
      <c r="B12" s="2"/>
    </row>
    <row r="13" spans="1:4" x14ac:dyDescent="0.3">
      <c r="B13" s="2" t="s">
        <v>30</v>
      </c>
      <c r="C13" s="7">
        <v>670.47</v>
      </c>
      <c r="D13" s="11"/>
    </row>
    <row r="14" spans="1:4" x14ac:dyDescent="0.3">
      <c r="B14" s="9" t="s">
        <v>23</v>
      </c>
      <c r="C14" s="7">
        <v>397.46</v>
      </c>
      <c r="D14" s="8">
        <f>SUM(C13:C14)</f>
        <v>1067.93</v>
      </c>
    </row>
    <row r="15" spans="1:4" x14ac:dyDescent="0.3">
      <c r="B15" s="9"/>
    </row>
    <row r="16" spans="1:4" x14ac:dyDescent="0.3">
      <c r="B16" s="2" t="s">
        <v>19</v>
      </c>
      <c r="C16" s="7">
        <v>8293.1200000000008</v>
      </c>
      <c r="D16" s="8">
        <f>(C16)</f>
        <v>8293.1200000000008</v>
      </c>
    </row>
    <row r="17" spans="1:4" x14ac:dyDescent="0.3">
      <c r="B17" s="2"/>
      <c r="D17" s="8"/>
    </row>
    <row r="18" spans="1:4" x14ac:dyDescent="0.3">
      <c r="A18" s="13" t="s">
        <v>6</v>
      </c>
      <c r="B18" s="2" t="s">
        <v>27</v>
      </c>
      <c r="C18" s="7">
        <v>925.22</v>
      </c>
      <c r="D18" s="8">
        <f>(C18)</f>
        <v>925.22</v>
      </c>
    </row>
    <row r="19" spans="1:4" x14ac:dyDescent="0.3">
      <c r="B19" s="2"/>
    </row>
    <row r="20" spans="1:4" x14ac:dyDescent="0.3">
      <c r="B20" s="2" t="s">
        <v>7</v>
      </c>
    </row>
    <row r="21" spans="1:4" x14ac:dyDescent="0.3">
      <c r="B21" s="9" t="s">
        <v>8</v>
      </c>
      <c r="C21" s="7">
        <v>1699.46</v>
      </c>
      <c r="D21" s="8">
        <f>(C21)</f>
        <v>1699.46</v>
      </c>
    </row>
    <row r="22" spans="1:4" x14ac:dyDescent="0.3">
      <c r="B22" s="2" t="s">
        <v>9</v>
      </c>
      <c r="C22" s="7" t="s">
        <v>20</v>
      </c>
      <c r="D22" s="8" t="str">
        <f>(C22)</f>
        <v xml:space="preserve">    </v>
      </c>
    </row>
    <row r="23" spans="1:4" x14ac:dyDescent="0.3">
      <c r="B23" s="2"/>
      <c r="D23" s="8"/>
    </row>
    <row r="24" spans="1:4" x14ac:dyDescent="0.3">
      <c r="B24" s="2" t="s">
        <v>33</v>
      </c>
      <c r="C24" s="7">
        <v>1712.99</v>
      </c>
      <c r="D24" s="8">
        <f>(C24)</f>
        <v>1712.99</v>
      </c>
    </row>
    <row r="25" spans="1:4" x14ac:dyDescent="0.3">
      <c r="B25" s="2"/>
      <c r="D25" s="8" t="s">
        <v>6</v>
      </c>
    </row>
    <row r="26" spans="1:4" x14ac:dyDescent="0.3">
      <c r="B26" s="2" t="s">
        <v>1</v>
      </c>
      <c r="D26" s="7" t="s">
        <v>6</v>
      </c>
    </row>
    <row r="27" spans="1:4" x14ac:dyDescent="0.3">
      <c r="B27" s="9" t="s">
        <v>22</v>
      </c>
      <c r="C27" s="7">
        <v>834.89</v>
      </c>
      <c r="D27" s="7" t="s">
        <v>31</v>
      </c>
    </row>
    <row r="28" spans="1:4" x14ac:dyDescent="0.3">
      <c r="B28" s="9" t="s">
        <v>17</v>
      </c>
      <c r="C28" s="7">
        <v>335.09</v>
      </c>
      <c r="D28" s="7" t="s">
        <v>6</v>
      </c>
    </row>
    <row r="29" spans="1:4" x14ac:dyDescent="0.3">
      <c r="B29" s="9" t="s">
        <v>2</v>
      </c>
      <c r="C29" s="7">
        <v>1562.14</v>
      </c>
      <c r="D29" s="7" t="s">
        <v>6</v>
      </c>
    </row>
    <row r="30" spans="1:4" x14ac:dyDescent="0.3">
      <c r="B30" s="9" t="s">
        <v>3</v>
      </c>
      <c r="C30" s="7">
        <v>1073.68</v>
      </c>
      <c r="D30" s="7" t="s">
        <v>6</v>
      </c>
    </row>
    <row r="31" spans="1:4" x14ac:dyDescent="0.3">
      <c r="B31" s="9" t="s">
        <v>4</v>
      </c>
      <c r="C31" s="7">
        <v>615.08000000000004</v>
      </c>
      <c r="D31" s="7" t="s">
        <v>6</v>
      </c>
    </row>
    <row r="32" spans="1:4" x14ac:dyDescent="0.3">
      <c r="B32" s="2" t="s">
        <v>5</v>
      </c>
      <c r="C32" s="7" t="s">
        <v>20</v>
      </c>
      <c r="D32" s="8">
        <f>SUM(C27:C31)</f>
        <v>4420.88</v>
      </c>
    </row>
    <row r="33" spans="1:4" x14ac:dyDescent="0.3">
      <c r="B33" s="2"/>
      <c r="D33" s="8"/>
    </row>
    <row r="34" spans="1:4" x14ac:dyDescent="0.3">
      <c r="B34" s="2" t="s">
        <v>21</v>
      </c>
      <c r="C34" s="7">
        <v>715</v>
      </c>
      <c r="D34" s="8">
        <f>SUM(C34)</f>
        <v>715</v>
      </c>
    </row>
    <row r="35" spans="1:4" x14ac:dyDescent="0.3">
      <c r="B35" s="2"/>
      <c r="D35" s="7" t="s">
        <v>6</v>
      </c>
    </row>
    <row r="36" spans="1:4" x14ac:dyDescent="0.3">
      <c r="B36" s="2" t="s">
        <v>18</v>
      </c>
      <c r="C36" s="7" t="s">
        <v>6</v>
      </c>
      <c r="D36" s="7" t="s">
        <v>6</v>
      </c>
    </row>
    <row r="37" spans="1:4" x14ac:dyDescent="0.3">
      <c r="B37" s="9" t="s">
        <v>24</v>
      </c>
      <c r="C37" s="7">
        <v>93.38</v>
      </c>
    </row>
    <row r="38" spans="1:4" x14ac:dyDescent="0.3">
      <c r="B38" s="9" t="s">
        <v>6</v>
      </c>
      <c r="C38" s="7" t="s">
        <v>6</v>
      </c>
    </row>
    <row r="39" spans="1:4" x14ac:dyDescent="0.3">
      <c r="B39" s="2" t="s">
        <v>16</v>
      </c>
      <c r="C39" s="7" t="s">
        <v>6</v>
      </c>
      <c r="D39" s="8">
        <f>SUM(C37:C39)</f>
        <v>93.38</v>
      </c>
    </row>
    <row r="40" spans="1:4" x14ac:dyDescent="0.3">
      <c r="B40" s="2"/>
      <c r="D40" s="8"/>
    </row>
    <row r="41" spans="1:4" x14ac:dyDescent="0.3">
      <c r="B41" s="2" t="s">
        <v>25</v>
      </c>
      <c r="C41" s="7">
        <v>1000</v>
      </c>
      <c r="D41" s="8">
        <f>(C41)</f>
        <v>1000</v>
      </c>
    </row>
    <row r="42" spans="1:4" s="5" customFormat="1" x14ac:dyDescent="0.3">
      <c r="A42" s="1"/>
      <c r="B42" s="2"/>
      <c r="C42" s="7"/>
      <c r="D42" s="8"/>
    </row>
    <row r="43" spans="1:4" x14ac:dyDescent="0.3">
      <c r="B43" s="2" t="s">
        <v>15</v>
      </c>
    </row>
    <row r="44" spans="1:4" x14ac:dyDescent="0.3">
      <c r="B44" s="2" t="s">
        <v>10</v>
      </c>
      <c r="C44" s="8"/>
      <c r="D44" s="8">
        <f>SUM(D14:D43)</f>
        <v>19927.98</v>
      </c>
    </row>
    <row r="45" spans="1:4" x14ac:dyDescent="0.3">
      <c r="B45" s="2"/>
    </row>
    <row r="46" spans="1:4" ht="21" x14ac:dyDescent="0.45">
      <c r="A46" s="5"/>
      <c r="B46" s="10" t="s">
        <v>11</v>
      </c>
      <c r="D46" s="12">
        <f>SUM(D9-D44)</f>
        <v>2494.2100000000028</v>
      </c>
    </row>
  </sheetData>
  <phoneticPr fontId="0" type="noConversion"/>
  <printOptions horizontalCentered="1" gridLines="1"/>
  <pageMargins left="0.25" right="0.25" top="1" bottom="0.5" header="0.3" footer="0.3"/>
  <pageSetup scale="81" orientation="portrait" r:id="rId1"/>
  <headerFooter scaleWithDoc="0" alignWithMargins="0">
    <oddHeader xml:space="preserve">&amp;L &amp;C&amp;"-,Bold"&amp;14CPLA
Income and Expenses YTD
  Dec. 31, 2022 &amp;12
</oddHeader>
    <oddFooter>&amp;L&amp;D   BLH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81E2B-976B-4E7B-BFD3-B580DCB5607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 &amp; 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Barbara Hudspeth</cp:lastModifiedBy>
  <cp:lastPrinted>2023-01-09T21:18:56Z</cp:lastPrinted>
  <dcterms:created xsi:type="dcterms:W3CDTF">2014-10-24T06:40:37Z</dcterms:created>
  <dcterms:modified xsi:type="dcterms:W3CDTF">2023-01-09T21:19:13Z</dcterms:modified>
</cp:coreProperties>
</file>