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huds\Documents\CPLA\FINANCIAL REPORTS\2024\"/>
    </mc:Choice>
  </mc:AlternateContent>
  <xr:revisionPtr revIDLastSave="0" documentId="8_{08698CF6-55A0-447D-9AD9-839C6222E1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 &amp; E" sheetId="1" r:id="rId1"/>
    <sheet name="Sheet1" sheetId="2" r:id="rId2"/>
  </sheets>
  <definedNames>
    <definedName name="_xlnm._FilterDatabase" localSheetId="0" hidden="1">'I &amp; E'!$B$25:$D$38</definedName>
    <definedName name="Z_3853392B_655C_479C_8B67_A3B06F3598A3_.wvu.FilterData" localSheetId="0" hidden="1">'I &amp; E'!$B$25:$D$38</definedName>
  </definedNames>
  <calcPr calcId="181029"/>
  <customWorkbookViews>
    <customWorkbookView name="print view" guid="{3853392B-655C-479C-8B67-A3B06F3598A3}" maximized="1" xWindow="-8" yWindow="-8" windowWidth="1936" windowHeight="1056" activeSheetId="1" showFormulaBar="0"/>
  </customWorkbookViews>
</workbook>
</file>

<file path=xl/calcChain.xml><?xml version="1.0" encoding="utf-8"?>
<calcChain xmlns="http://schemas.openxmlformats.org/spreadsheetml/2006/main">
  <c r="D13" i="1" l="1"/>
  <c r="D38" i="1" s="1"/>
  <c r="D9" i="1"/>
  <c r="D31" i="1"/>
  <c r="D36" i="1"/>
  <c r="D22" i="1"/>
  <c r="D14" i="1"/>
  <c r="D23" i="1"/>
  <c r="D18" i="1" l="1"/>
  <c r="D16" i="1" l="1"/>
  <c r="D40" i="1" s="1"/>
</calcChain>
</file>

<file path=xl/sharedStrings.xml><?xml version="1.0" encoding="utf-8"?>
<sst xmlns="http://schemas.openxmlformats.org/spreadsheetml/2006/main" count="48" uniqueCount="32">
  <si>
    <r>
      <t xml:space="preserve">  </t>
    </r>
    <r>
      <rPr>
        <b/>
        <sz val="12"/>
        <color indexed="8"/>
        <rFont val="Calibri"/>
        <family val="2"/>
      </rPr>
      <t xml:space="preserve">     Total Income</t>
    </r>
  </si>
  <si>
    <t xml:space="preserve">       Utilities</t>
  </si>
  <si>
    <t xml:space="preserve">         Tahoe City PUD Water/Sewer</t>
  </si>
  <si>
    <t xml:space="preserve">         Southwest Gas</t>
  </si>
  <si>
    <t xml:space="preserve">       Total Utilities</t>
  </si>
  <si>
    <t xml:space="preserve"> </t>
  </si>
  <si>
    <t xml:space="preserve">       Taxes</t>
  </si>
  <si>
    <t xml:space="preserve">          Property Tax</t>
  </si>
  <si>
    <t xml:space="preserve">        Total taxes</t>
  </si>
  <si>
    <t xml:space="preserve">     Total Expenses</t>
  </si>
  <si>
    <t>Net Income/(Loss)</t>
  </si>
  <si>
    <t>Expenses</t>
  </si>
  <si>
    <t>Income</t>
  </si>
  <si>
    <t xml:space="preserve">         Reservations for Lodging</t>
  </si>
  <si>
    <t xml:space="preserve">        Total Misc. Expenses</t>
  </si>
  <si>
    <t xml:space="preserve">         Trash/garbage Disposal</t>
  </si>
  <si>
    <t xml:space="preserve">       Misc. Expenses </t>
  </si>
  <si>
    <t xml:space="preserve">    </t>
  </si>
  <si>
    <t xml:space="preserve">         Charter Internet &amp; router</t>
  </si>
  <si>
    <r>
      <t xml:space="preserve">     </t>
    </r>
    <r>
      <rPr>
        <b/>
        <sz val="12"/>
        <color indexed="8"/>
        <rFont val="Calibri"/>
        <family val="2"/>
      </rPr>
      <t xml:space="preserve">   Supplies</t>
    </r>
  </si>
  <si>
    <t xml:space="preserve">         Stripe</t>
  </si>
  <si>
    <t xml:space="preserve">       Website, Software &amp; Hosting</t>
  </si>
  <si>
    <t xml:space="preserve">   </t>
  </si>
  <si>
    <t xml:space="preserve">         Dues Prepaid-Mary</t>
  </si>
  <si>
    <t xml:space="preserve">        Insurance</t>
  </si>
  <si>
    <t xml:space="preserve">         Maintenance</t>
  </si>
  <si>
    <t xml:space="preserve">         Sale of Share/Misc. Income</t>
  </si>
  <si>
    <t xml:space="preserve">         Dues   2024</t>
  </si>
  <si>
    <t xml:space="preserve">         Reservations Prepaid/Min Use Fee 2024</t>
  </si>
  <si>
    <t xml:space="preserve">         Liberty Electric</t>
  </si>
  <si>
    <t xml:space="preserve">          CA SI form</t>
  </si>
  <si>
    <t xml:space="preserve">         Bond Interest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</si>
</sst>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b/>
      <u val="singleAccounting"/>
      <sz val="14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8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8" fillId="0" borderId="0" xfId="1"/>
    <xf numFmtId="0" fontId="2" fillId="0" borderId="0" xfId="1" applyFont="1"/>
    <xf numFmtId="41" fontId="4" fillId="0" borderId="0" xfId="1" applyNumberFormat="1" applyFont="1"/>
    <xf numFmtId="0" fontId="1" fillId="0" borderId="0" xfId="1" applyFont="1"/>
    <xf numFmtId="0" fontId="6" fillId="0" borderId="0" xfId="1" applyFont="1"/>
    <xf numFmtId="0" fontId="5" fillId="0" borderId="0" xfId="1" applyFont="1"/>
    <xf numFmtId="43" fontId="3" fillId="0" borderId="0" xfId="2" applyFont="1"/>
    <xf numFmtId="43" fontId="4" fillId="0" borderId="0" xfId="2" applyFont="1"/>
    <xf numFmtId="0" fontId="9" fillId="0" borderId="0" xfId="1" applyFont="1"/>
    <xf numFmtId="0" fontId="7" fillId="0" borderId="0" xfId="1" applyFont="1"/>
    <xf numFmtId="43" fontId="10" fillId="0" borderId="0" xfId="2" applyFont="1"/>
    <xf numFmtId="0" fontId="0" fillId="0" borderId="0" xfId="1" applyFont="1"/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1"/>
  <sheetViews>
    <sheetView tabSelected="1" showRuler="0" zoomScale="111" zoomScaleNormal="111" zoomScalePageLayoutView="136" workbookViewId="0">
      <selection activeCell="D14" sqref="D13:D14"/>
    </sheetView>
  </sheetViews>
  <sheetFormatPr defaultColWidth="9.140625" defaultRowHeight="18.75" x14ac:dyDescent="0.3"/>
  <cols>
    <col min="1" max="1" width="9.140625" style="1"/>
    <col min="2" max="2" width="51.28515625" style="1" bestFit="1" customWidth="1"/>
    <col min="3" max="3" width="23.42578125" style="7" bestFit="1" customWidth="1"/>
    <col min="4" max="4" width="16" style="7" bestFit="1" customWidth="1"/>
    <col min="5" max="16384" width="9.140625" style="1"/>
  </cols>
  <sheetData>
    <row r="1" spans="1:4" s="6" customFormat="1" x14ac:dyDescent="0.3">
      <c r="A1" s="3"/>
      <c r="B1" s="2" t="s">
        <v>12</v>
      </c>
      <c r="C1" s="7"/>
      <c r="D1" s="7"/>
    </row>
    <row r="2" spans="1:4" s="6" customFormat="1" x14ac:dyDescent="0.3">
      <c r="A2" s="3"/>
      <c r="B2" s="2"/>
      <c r="C2" s="7"/>
      <c r="D2" s="7"/>
    </row>
    <row r="3" spans="1:4" s="6" customFormat="1" x14ac:dyDescent="0.3">
      <c r="A3" s="3"/>
      <c r="B3" s="9" t="s">
        <v>27</v>
      </c>
      <c r="C3" s="7">
        <v>14880</v>
      </c>
      <c r="D3" s="7"/>
    </row>
    <row r="4" spans="1:4" s="6" customFormat="1" x14ac:dyDescent="0.3">
      <c r="A4" s="3"/>
      <c r="B4" s="9" t="s">
        <v>23</v>
      </c>
      <c r="C4" s="7">
        <v>293.76</v>
      </c>
      <c r="D4" s="7"/>
    </row>
    <row r="5" spans="1:4" x14ac:dyDescent="0.3">
      <c r="A5" s="1" t="s">
        <v>5</v>
      </c>
      <c r="B5" s="9" t="s">
        <v>13</v>
      </c>
      <c r="C5" s="7">
        <v>7099.83</v>
      </c>
    </row>
    <row r="6" spans="1:4" x14ac:dyDescent="0.3">
      <c r="B6" s="9" t="s">
        <v>28</v>
      </c>
      <c r="C6" s="7">
        <v>3609.38</v>
      </c>
    </row>
    <row r="7" spans="1:4" x14ac:dyDescent="0.3">
      <c r="B7" s="9" t="s">
        <v>26</v>
      </c>
      <c r="C7" s="7">
        <v>520</v>
      </c>
    </row>
    <row r="8" spans="1:4" x14ac:dyDescent="0.3">
      <c r="B8" s="9" t="s">
        <v>31</v>
      </c>
      <c r="C8" s="7">
        <v>65.599999999999994</v>
      </c>
    </row>
    <row r="9" spans="1:4" s="5" customFormat="1" x14ac:dyDescent="0.3">
      <c r="A9" s="4"/>
      <c r="B9" s="2" t="s">
        <v>0</v>
      </c>
      <c r="C9" s="8"/>
      <c r="D9" s="8">
        <f>SUM(C3:C8)</f>
        <v>26468.57</v>
      </c>
    </row>
    <row r="10" spans="1:4" x14ac:dyDescent="0.3">
      <c r="B10" s="2"/>
    </row>
    <row r="11" spans="1:4" x14ac:dyDescent="0.3">
      <c r="B11" s="2" t="s">
        <v>11</v>
      </c>
    </row>
    <row r="12" spans="1:4" x14ac:dyDescent="0.3">
      <c r="B12" s="2"/>
    </row>
    <row r="13" spans="1:4" x14ac:dyDescent="0.3">
      <c r="B13" s="2" t="s">
        <v>25</v>
      </c>
      <c r="C13" s="7">
        <v>1397.64</v>
      </c>
      <c r="D13" s="8">
        <f>SUM(C13)</f>
        <v>1397.64</v>
      </c>
    </row>
    <row r="14" spans="1:4" x14ac:dyDescent="0.3">
      <c r="B14" s="9" t="s">
        <v>19</v>
      </c>
      <c r="C14" s="7">
        <v>473.34</v>
      </c>
      <c r="D14" s="8">
        <f>SUM(C14)</f>
        <v>473.34</v>
      </c>
    </row>
    <row r="15" spans="1:4" x14ac:dyDescent="0.3">
      <c r="B15" s="9"/>
    </row>
    <row r="16" spans="1:4" x14ac:dyDescent="0.3">
      <c r="B16" s="2" t="s">
        <v>24</v>
      </c>
      <c r="C16" s="7">
        <v>1534.8</v>
      </c>
      <c r="D16" s="8">
        <f>(C16)</f>
        <v>1534.8</v>
      </c>
    </row>
    <row r="17" spans="1:4" x14ac:dyDescent="0.3">
      <c r="B17" s="2"/>
      <c r="D17" s="8"/>
    </row>
    <row r="18" spans="1:4" x14ac:dyDescent="0.3">
      <c r="A18" s="12" t="s">
        <v>5</v>
      </c>
      <c r="B18" s="2" t="s">
        <v>21</v>
      </c>
      <c r="C18" s="7">
        <v>550.54999999999995</v>
      </c>
      <c r="D18" s="8">
        <f>(C18)</f>
        <v>550.54999999999995</v>
      </c>
    </row>
    <row r="19" spans="1:4" x14ac:dyDescent="0.3">
      <c r="B19" s="2"/>
    </row>
    <row r="20" spans="1:4" x14ac:dyDescent="0.3">
      <c r="B20" s="2" t="s">
        <v>6</v>
      </c>
    </row>
    <row r="21" spans="1:4" x14ac:dyDescent="0.3">
      <c r="B21" s="9" t="s">
        <v>7</v>
      </c>
      <c r="C21" s="7">
        <v>911.63</v>
      </c>
      <c r="D21" s="8" t="s">
        <v>5</v>
      </c>
    </row>
    <row r="22" spans="1:4" x14ac:dyDescent="0.3">
      <c r="B22" s="9" t="s">
        <v>30</v>
      </c>
      <c r="C22" s="7">
        <v>20</v>
      </c>
      <c r="D22" s="8">
        <f>SUM(C21:C22)</f>
        <v>931.63</v>
      </c>
    </row>
    <row r="23" spans="1:4" x14ac:dyDescent="0.3">
      <c r="B23" s="2" t="s">
        <v>8</v>
      </c>
      <c r="C23" s="7" t="s">
        <v>17</v>
      </c>
      <c r="D23" s="8" t="str">
        <f>(C23)</f>
        <v xml:space="preserve">    </v>
      </c>
    </row>
    <row r="24" spans="1:4" x14ac:dyDescent="0.3">
      <c r="B24" s="2"/>
      <c r="D24" s="8" t="s">
        <v>5</v>
      </c>
    </row>
    <row r="25" spans="1:4" x14ac:dyDescent="0.3">
      <c r="B25" s="2" t="s">
        <v>1</v>
      </c>
      <c r="D25" s="7" t="s">
        <v>5</v>
      </c>
    </row>
    <row r="26" spans="1:4" x14ac:dyDescent="0.3">
      <c r="B26" s="9" t="s">
        <v>18</v>
      </c>
      <c r="C26" s="7">
        <v>727.81</v>
      </c>
      <c r="D26" s="7" t="s">
        <v>22</v>
      </c>
    </row>
    <row r="27" spans="1:4" x14ac:dyDescent="0.3">
      <c r="B27" s="9" t="s">
        <v>15</v>
      </c>
      <c r="C27" s="7">
        <v>223.59</v>
      </c>
      <c r="D27" s="7" t="s">
        <v>5</v>
      </c>
    </row>
    <row r="28" spans="1:4" x14ac:dyDescent="0.3">
      <c r="B28" s="9" t="s">
        <v>2</v>
      </c>
      <c r="C28" s="7">
        <v>1089.06</v>
      </c>
      <c r="D28" s="7" t="s">
        <v>5</v>
      </c>
    </row>
    <row r="29" spans="1:4" x14ac:dyDescent="0.3">
      <c r="B29" s="9" t="s">
        <v>3</v>
      </c>
      <c r="C29" s="7">
        <v>798.83</v>
      </c>
      <c r="D29" s="7" t="s">
        <v>5</v>
      </c>
    </row>
    <row r="30" spans="1:4" x14ac:dyDescent="0.3">
      <c r="B30" s="9" t="s">
        <v>29</v>
      </c>
      <c r="C30" s="7">
        <v>435.3</v>
      </c>
      <c r="D30" s="7" t="s">
        <v>5</v>
      </c>
    </row>
    <row r="31" spans="1:4" x14ac:dyDescent="0.3">
      <c r="B31" s="2" t="s">
        <v>4</v>
      </c>
      <c r="C31" s="7" t="s">
        <v>17</v>
      </c>
      <c r="D31" s="8">
        <f>SUM(C26:C30)</f>
        <v>3274.59</v>
      </c>
    </row>
    <row r="32" spans="1:4" x14ac:dyDescent="0.3">
      <c r="B32" s="2"/>
      <c r="D32" s="8"/>
    </row>
    <row r="33" spans="1:4" x14ac:dyDescent="0.3">
      <c r="B33" s="2" t="s">
        <v>16</v>
      </c>
      <c r="C33" s="7" t="s">
        <v>5</v>
      </c>
      <c r="D33" s="7" t="s">
        <v>5</v>
      </c>
    </row>
    <row r="34" spans="1:4" x14ac:dyDescent="0.3">
      <c r="B34" s="9" t="s">
        <v>20</v>
      </c>
      <c r="C34" s="7">
        <v>155.69</v>
      </c>
    </row>
    <row r="35" spans="1:4" x14ac:dyDescent="0.3">
      <c r="B35" s="9" t="s">
        <v>5</v>
      </c>
      <c r="C35" s="7" t="s">
        <v>5</v>
      </c>
    </row>
    <row r="36" spans="1:4" x14ac:dyDescent="0.3">
      <c r="B36" s="2" t="s">
        <v>14</v>
      </c>
      <c r="C36" s="7" t="s">
        <v>5</v>
      </c>
      <c r="D36" s="8">
        <f>SUM(C34)</f>
        <v>155.69</v>
      </c>
    </row>
    <row r="37" spans="1:4" x14ac:dyDescent="0.3">
      <c r="B37" s="2"/>
      <c r="D37" s="8"/>
    </row>
    <row r="38" spans="1:4" x14ac:dyDescent="0.3">
      <c r="A38" s="12" t="s">
        <v>5</v>
      </c>
      <c r="B38" s="2" t="s">
        <v>9</v>
      </c>
      <c r="C38" s="8"/>
      <c r="D38" s="8">
        <f>SUM(D13:D36)</f>
        <v>8318.24</v>
      </c>
    </row>
    <row r="39" spans="1:4" x14ac:dyDescent="0.3">
      <c r="B39" s="2"/>
    </row>
    <row r="40" spans="1:4" ht="21" x14ac:dyDescent="0.45">
      <c r="A40" s="5"/>
      <c r="B40" s="10" t="s">
        <v>10</v>
      </c>
      <c r="D40" s="11">
        <f>SUM(D9-D38)</f>
        <v>18150.330000000002</v>
      </c>
    </row>
    <row r="41" spans="1:4" x14ac:dyDescent="0.3">
      <c r="D41" s="7" t="s">
        <v>5</v>
      </c>
    </row>
  </sheetData>
  <customSheetViews>
    <customSheetView guid="{3853392B-655C-479C-8B67-A3B06F3598A3}" scale="111" showPageBreaks="1" showRowCol="0" fitToPage="1" showRuler="0">
      <selection activeCell="A42" sqref="A42"/>
      <pageMargins left="0.25" right="0.25" top="1" bottom="0.5" header="0.3" footer="0.3"/>
      <printOptions horizontalCentered="1" gridLines="1"/>
      <pageSetup scale="85" orientation="portrait" r:id="rId1"/>
      <headerFooter scaleWithDoc="0" alignWithMargins="0">
        <oddHeader xml:space="preserve">&amp;L &amp;C&amp;"-,Bold"&amp;14CPLA
Income and Expenses YTD
  Feb. 28, 2023 &amp;12
</oddHeader>
        <oddFooter>&amp;L&amp;D   BLH</oddFooter>
      </headerFooter>
    </customSheetView>
  </customSheetViews>
  <phoneticPr fontId="0" type="noConversion"/>
  <printOptions horizontalCentered="1" gridLines="1"/>
  <pageMargins left="0.25" right="0.25" top="1" bottom="0.5" header="0.3" footer="0.3"/>
  <pageSetup scale="91" orientation="portrait" r:id="rId2"/>
  <headerFooter scaleWithDoc="0" alignWithMargins="0">
    <oddHeader xml:space="preserve">&amp;L &amp;C&amp;"-,Bold"&amp;14CPLA
Income and Expenses YTD
  JUL 31, 2024 &amp;12
</oddHeader>
    <oddFooter>&amp;L&amp;D   BLH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81E2B-976B-4E7B-BFD3-B580DCB56075}">
  <dimension ref="A1"/>
  <sheetViews>
    <sheetView workbookViewId="0"/>
  </sheetViews>
  <sheetFormatPr defaultRowHeight="15" x14ac:dyDescent="0.25"/>
  <sheetData/>
  <customSheetViews>
    <customSheetView guid="{3853392B-655C-479C-8B67-A3B06F3598A3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 &amp; 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Barbara Hudspeth</cp:lastModifiedBy>
  <cp:lastPrinted>2024-07-23T18:29:49Z</cp:lastPrinted>
  <dcterms:created xsi:type="dcterms:W3CDTF">2014-10-24T06:40:37Z</dcterms:created>
  <dcterms:modified xsi:type="dcterms:W3CDTF">2024-08-22T01:11:15Z</dcterms:modified>
</cp:coreProperties>
</file>